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A8F62D1-B594-42D7-A65E-861901F8BE12}" xr6:coauthVersionLast="47" xr6:coauthVersionMax="47" xr10:uidLastSave="{00000000-0000-0000-0000-000000000000}"/>
  <bookViews>
    <workbookView xWindow="4785" yWindow="1335" windowWidth="21915" windowHeight="14145" xr2:uid="{00000000-000D-0000-FFFF-FFFF00000000}"/>
  </bookViews>
  <sheets>
    <sheet name="Foglio1" sheetId="1" r:id="rId1"/>
  </sheets>
  <definedNames>
    <definedName name="_xlnm.Print_Titles" localSheetId="0">Foglio1!$3:$3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G23" i="1"/>
  <c r="G22" i="1"/>
  <c r="F22" i="1"/>
  <c r="G21" i="1"/>
  <c r="G20" i="1"/>
  <c r="G19" i="1"/>
  <c r="G18" i="1"/>
  <c r="G17" i="1"/>
  <c r="G16" i="1"/>
  <c r="G15" i="1"/>
  <c r="G14" i="1"/>
  <c r="G9" i="1"/>
  <c r="G10" i="1"/>
  <c r="G11" i="1"/>
  <c r="G12" i="1"/>
  <c r="G7" i="1"/>
  <c r="G6" i="1"/>
  <c r="G5" i="1"/>
  <c r="G4" i="1"/>
</calcChain>
</file>

<file path=xl/sharedStrings.xml><?xml version="1.0" encoding="utf-8"?>
<sst xmlns="http://schemas.openxmlformats.org/spreadsheetml/2006/main" count="131" uniqueCount="113">
  <si>
    <t>Ordinativo</t>
  </si>
  <si>
    <t>Contabilità</t>
  </si>
  <si>
    <t>Data</t>
  </si>
  <si>
    <t>Struttura</t>
  </si>
  <si>
    <t>Intestatario conto</t>
  </si>
  <si>
    <t>Codice Fiscale</t>
  </si>
  <si>
    <t>Partita Iva</t>
  </si>
  <si>
    <t>Periodo di Fatturazione</t>
  </si>
  <si>
    <t>IBAN</t>
  </si>
  <si>
    <t>CIG</t>
  </si>
  <si>
    <t>N. e Data Fattura/e</t>
  </si>
  <si>
    <t>,</t>
  </si>
  <si>
    <t>IVA</t>
  </si>
  <si>
    <t>id</t>
  </si>
  <si>
    <t xml:space="preserve">Importo IVA esclusa </t>
  </si>
  <si>
    <t>TOTALE</t>
  </si>
  <si>
    <t>HOTEL AMICO</t>
  </si>
  <si>
    <t>TIMONE SRL</t>
  </si>
  <si>
    <t>HOTEL CORALLO</t>
  </si>
  <si>
    <t>JASMINE S.R.L.S.</t>
  </si>
  <si>
    <t>02099630671</t>
  </si>
  <si>
    <t>HOTEL DU PARC</t>
  </si>
  <si>
    <t>CLA SRL</t>
  </si>
  <si>
    <t>02116670676</t>
  </si>
  <si>
    <t>HOTEL ABRUZZI</t>
  </si>
  <si>
    <t>MQR SRL</t>
  </si>
  <si>
    <t>02107860674</t>
  </si>
  <si>
    <t>B&amp;B IL CASTELLO</t>
  </si>
  <si>
    <t>PAGNACCO LORIS</t>
  </si>
  <si>
    <t>TONELLI IMMOBILIARE SRL</t>
  </si>
  <si>
    <t>00933470676</t>
  </si>
  <si>
    <t>HOTEL PARCO DEI PRINCIPI</t>
  </si>
  <si>
    <t>HOTEL PARCO DEI PRINCIPI SRL UNIPERSONALE</t>
  </si>
  <si>
    <t>00091460675</t>
  </si>
  <si>
    <t>HOTEL LISA</t>
  </si>
  <si>
    <t>PENSIONE LISA SNC</t>
  </si>
  <si>
    <t>00729920678</t>
  </si>
  <si>
    <t>VILLAGGIO EUROPA UNITA</t>
  </si>
  <si>
    <t>CERRANELLO SAS DI AMEN SAVERIO &amp; C.</t>
  </si>
  <si>
    <t>00298640681</t>
  </si>
  <si>
    <t>00305430670</t>
  </si>
  <si>
    <t>VILLA ULIVI</t>
  </si>
  <si>
    <t>STICAP DI CAPPOLI LUCIANO</t>
  </si>
  <si>
    <t>-</t>
  </si>
  <si>
    <t>MOTEL LEUCO'</t>
  </si>
  <si>
    <t>MEDUSA MARE S.R.L.</t>
  </si>
  <si>
    <t>01982790675</t>
  </si>
  <si>
    <t>HOTEL LA PERLA</t>
  </si>
  <si>
    <t>LA PERLA DI CIMOROSI L. &amp; C. SAS</t>
  </si>
  <si>
    <t>00723730677</t>
  </si>
  <si>
    <t>HOTEL MARINA</t>
  </si>
  <si>
    <t>ALBERGO MARINA S.A.S. DI DE SANCTIS ADRIANO &amp;C.</t>
  </si>
  <si>
    <t>01918080670</t>
  </si>
  <si>
    <t>HOTEL ROSES</t>
  </si>
  <si>
    <t>00942370677</t>
  </si>
  <si>
    <t>HOTEL EUROPA VILLAGE</t>
  </si>
  <si>
    <t>MA.RI.MA. SRL</t>
  </si>
  <si>
    <t>00996610671</t>
  </si>
  <si>
    <t>FATTORIA CERRETO</t>
  </si>
  <si>
    <t>FATTORIA CERRETO O.R. SRLS</t>
  </si>
  <si>
    <t>02056130673</t>
  </si>
  <si>
    <t>ART'E DI SIMONE CASTELLI SAS</t>
  </si>
  <si>
    <t>HOTEL ART'E DI SIMONE CASTELLI</t>
  </si>
  <si>
    <t>01781490675</t>
  </si>
  <si>
    <t>BLUSTAR SRL</t>
  </si>
  <si>
    <t>HOTEL MICHELANGELO</t>
  </si>
  <si>
    <t>01507100673</t>
  </si>
  <si>
    <t>giu-lug2022</t>
  </si>
  <si>
    <t>ERMOCOLLE DI ANTONUCCI EVA</t>
  </si>
  <si>
    <t>HOTEL ERMOCOLLE</t>
  </si>
  <si>
    <t>00824160675</t>
  </si>
  <si>
    <t>N.7 DEL 21.10.2022</t>
  </si>
  <si>
    <t>N.29 DEL 21.10.2022</t>
  </si>
  <si>
    <t>N.8-PA DEL 19.10.2022</t>
  </si>
  <si>
    <t>N.F485 DEL 21.10.2022</t>
  </si>
  <si>
    <t>RICEVUTA N.05-22</t>
  </si>
  <si>
    <t>PARK HOTEL &amp; DEPENDANCE</t>
  </si>
  <si>
    <t>N.8-02 DEL 20.10.2022</t>
  </si>
  <si>
    <t>N.133-2022 DEL 24.10.2022</t>
  </si>
  <si>
    <t>N.25 DEL 21.10.2022</t>
  </si>
  <si>
    <t>N.9 PA DEL 24.10.2022</t>
  </si>
  <si>
    <t>RICEVUTA N.09 DEL 19.10.2022</t>
  </si>
  <si>
    <t>N.17 DEL 22.10.2022</t>
  </si>
  <si>
    <t>N.FPA 8-22 DEL 21.10.2022</t>
  </si>
  <si>
    <t>N.FPA 9-22 DEL 21.10.2022</t>
  </si>
  <si>
    <t>N.10 DEL 22.10.2022</t>
  </si>
  <si>
    <t>FATINA TRILLI SRL</t>
  </si>
  <si>
    <t>HOTEL DI MATTEO</t>
  </si>
  <si>
    <t>01671230678</t>
  </si>
  <si>
    <t>PARCO DEI PRINCIPI SRL UNIPERSONALE</t>
  </si>
  <si>
    <t>N.3112021-2022 DEL 21.10.2022</t>
  </si>
  <si>
    <t>N. 442 DEL 21.10.2022</t>
  </si>
  <si>
    <t>N.1-322 DEL 21.10.2022</t>
  </si>
  <si>
    <t>N.6 DEL 21.10.2022</t>
  </si>
  <si>
    <t>N.488 DEL 25.10.2022 E 486 DEL 22.10.2022</t>
  </si>
  <si>
    <t>N.123 DEL 24.10.2022</t>
  </si>
  <si>
    <t>94435052DB</t>
  </si>
  <si>
    <t>9443596DF0</t>
  </si>
  <si>
    <t>944062388C</t>
  </si>
  <si>
    <t>9447649E94</t>
  </si>
  <si>
    <t>9441093C66</t>
  </si>
  <si>
    <t>9447702A52</t>
  </si>
  <si>
    <t>9448001113</t>
  </si>
  <si>
    <t>9448555A3D</t>
  </si>
  <si>
    <t>9448639F8D</t>
  </si>
  <si>
    <t>9449367853</t>
  </si>
  <si>
    <t>9449428AA9</t>
  </si>
  <si>
    <t>9449441565</t>
  </si>
  <si>
    <t>94494848E0</t>
  </si>
  <si>
    <t>9449602A40</t>
  </si>
  <si>
    <t>944966918D</t>
  </si>
  <si>
    <t>02094980683</t>
  </si>
  <si>
    <t>ALLEGATO Decreto SMEA/UKR n.30  del 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</si>
</sst>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164" fontId="0" fillId="0" borderId="0" xfId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17" fontId="3" fillId="2" borderId="7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4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0" fillId="0" borderId="0" xfId="0" applyFont="1"/>
    <xf numFmtId="14" fontId="3" fillId="2" borderId="1" xfId="0" applyNumberFormat="1" applyFont="1" applyFill="1" applyBorder="1" applyAlignment="1">
      <alignment horizontal="center" vertical="center" wrapText="1"/>
    </xf>
    <xf numFmtId="164" fontId="0" fillId="0" borderId="0" xfId="1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12" xfId="0" quotePrefix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" fontId="3" fillId="2" borderId="17" xfId="0" quotePrefix="1" applyNumberFormat="1" applyFont="1" applyFill="1" applyBorder="1" applyAlignment="1">
      <alignment horizontal="center" vertical="center" wrapText="1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165" fontId="3" fillId="2" borderId="15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  <xf numFmtId="17" fontId="3" fillId="2" borderId="15" xfId="0" quotePrefix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 wrapText="1"/>
    </xf>
    <xf numFmtId="165" fontId="3" fillId="2" borderId="17" xfId="1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1" xfId="0" applyFont="1" applyBorder="1"/>
    <xf numFmtId="165" fontId="3" fillId="2" borderId="1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70" zoomScaleNormal="70" workbookViewId="0">
      <selection activeCell="J23" sqref="J23"/>
    </sheetView>
  </sheetViews>
  <sheetFormatPr defaultRowHeight="15" x14ac:dyDescent="0.25"/>
  <cols>
    <col min="1" max="1" width="7" style="8" customWidth="1"/>
    <col min="2" max="2" width="15.85546875" customWidth="1"/>
    <col min="3" max="3" width="14.85546875" customWidth="1"/>
    <col min="4" max="4" width="14.5703125" customWidth="1"/>
    <col min="5" max="5" width="16" style="1" customWidth="1"/>
    <col min="6" max="6" width="22.85546875" style="30" customWidth="1"/>
    <col min="7" max="7" width="18.85546875" style="2" customWidth="1"/>
    <col min="8" max="8" width="58.140625" customWidth="1"/>
    <col min="9" max="9" width="41.5703125" customWidth="1"/>
    <col min="10" max="10" width="24.28515625" customWidth="1"/>
    <col min="11" max="11" width="24.28515625" style="1" customWidth="1"/>
    <col min="12" max="12" width="17.140625" customWidth="1"/>
    <col min="13" max="13" width="38.85546875" style="1" customWidth="1"/>
    <col min="14" max="14" width="42.140625" style="1" customWidth="1"/>
    <col min="15" max="15" width="37.140625" customWidth="1"/>
    <col min="16" max="16" width="14.85546875" customWidth="1"/>
  </cols>
  <sheetData>
    <row r="1" spans="1:15" ht="18.75" x14ac:dyDescent="0.3">
      <c r="N1" s="6" t="s">
        <v>112</v>
      </c>
    </row>
    <row r="2" spans="1:15" ht="15.75" thickBot="1" x14ac:dyDescent="0.3"/>
    <row r="3" spans="1:15" ht="31.5" customHeight="1" x14ac:dyDescent="0.25">
      <c r="A3" s="8" t="s">
        <v>13</v>
      </c>
      <c r="B3" s="10" t="s">
        <v>1</v>
      </c>
      <c r="C3" s="11" t="s">
        <v>0</v>
      </c>
      <c r="D3" s="11" t="s">
        <v>2</v>
      </c>
      <c r="E3" s="12" t="s">
        <v>9</v>
      </c>
      <c r="F3" s="13" t="s">
        <v>14</v>
      </c>
      <c r="G3" s="14" t="s">
        <v>12</v>
      </c>
      <c r="H3" s="11" t="s">
        <v>3</v>
      </c>
      <c r="I3" s="11" t="s">
        <v>4</v>
      </c>
      <c r="J3" s="11" t="s">
        <v>5</v>
      </c>
      <c r="K3" s="12" t="s">
        <v>6</v>
      </c>
      <c r="L3" s="15" t="s">
        <v>7</v>
      </c>
      <c r="M3" s="12" t="s">
        <v>8</v>
      </c>
      <c r="N3" s="16" t="s">
        <v>10</v>
      </c>
    </row>
    <row r="4" spans="1:15" ht="42" customHeight="1" x14ac:dyDescent="0.25">
      <c r="A4" s="9">
        <v>3</v>
      </c>
      <c r="B4" s="17">
        <v>6337</v>
      </c>
      <c r="C4" s="5"/>
      <c r="D4" s="24"/>
      <c r="E4" s="33" t="s">
        <v>96</v>
      </c>
      <c r="F4" s="25">
        <v>45765.91</v>
      </c>
      <c r="G4" s="25">
        <f>F4*10/100</f>
        <v>4576.5910000000003</v>
      </c>
      <c r="H4" s="20" t="s">
        <v>16</v>
      </c>
      <c r="I4" s="20" t="s">
        <v>17</v>
      </c>
      <c r="J4" s="18" t="s">
        <v>111</v>
      </c>
      <c r="K4" s="18" t="s">
        <v>111</v>
      </c>
      <c r="L4" s="22">
        <v>44743</v>
      </c>
      <c r="M4" s="4"/>
      <c r="N4" s="19" t="s">
        <v>71</v>
      </c>
    </row>
    <row r="5" spans="1:15" ht="42" customHeight="1" x14ac:dyDescent="0.25">
      <c r="A5" s="9">
        <v>8</v>
      </c>
      <c r="B5" s="17">
        <v>6337</v>
      </c>
      <c r="C5" s="36"/>
      <c r="D5" s="37"/>
      <c r="E5" s="33">
        <v>9443588758</v>
      </c>
      <c r="F5" s="25">
        <v>138184.09</v>
      </c>
      <c r="G5" s="25">
        <f>F5*10/100</f>
        <v>13818.409</v>
      </c>
      <c r="H5" s="20" t="s">
        <v>18</v>
      </c>
      <c r="I5" s="20" t="s">
        <v>19</v>
      </c>
      <c r="J5" s="21" t="s">
        <v>20</v>
      </c>
      <c r="K5" s="21" t="s">
        <v>20</v>
      </c>
      <c r="L5" s="22">
        <v>44743</v>
      </c>
      <c r="M5" s="20"/>
      <c r="N5" s="29" t="s">
        <v>72</v>
      </c>
    </row>
    <row r="6" spans="1:15" ht="42" customHeight="1" x14ac:dyDescent="0.25">
      <c r="A6" s="9">
        <v>9</v>
      </c>
      <c r="B6" s="17">
        <v>6337</v>
      </c>
      <c r="C6" s="36"/>
      <c r="D6" s="37"/>
      <c r="E6" s="33" t="s">
        <v>97</v>
      </c>
      <c r="F6" s="25">
        <v>112006.82</v>
      </c>
      <c r="G6" s="25">
        <f>F6*10/100</f>
        <v>11200.682000000003</v>
      </c>
      <c r="H6" s="20" t="s">
        <v>21</v>
      </c>
      <c r="I6" s="20" t="s">
        <v>22</v>
      </c>
      <c r="J6" s="21" t="s">
        <v>23</v>
      </c>
      <c r="K6" s="21" t="s">
        <v>23</v>
      </c>
      <c r="L6" s="22">
        <v>44743</v>
      </c>
      <c r="M6" s="20"/>
      <c r="N6" s="29" t="s">
        <v>73</v>
      </c>
    </row>
    <row r="7" spans="1:15" ht="42" customHeight="1" x14ac:dyDescent="0.25">
      <c r="A7" s="9">
        <v>16</v>
      </c>
      <c r="B7" s="17">
        <v>6337</v>
      </c>
      <c r="C7" s="5"/>
      <c r="D7" s="24"/>
      <c r="E7" s="33">
        <v>9444436324</v>
      </c>
      <c r="F7" s="25">
        <v>169768.18</v>
      </c>
      <c r="G7" s="25">
        <f>F7*10/100</f>
        <v>16976.817999999999</v>
      </c>
      <c r="H7" s="20" t="s">
        <v>24</v>
      </c>
      <c r="I7" s="20" t="s">
        <v>25</v>
      </c>
      <c r="J7" s="21" t="s">
        <v>26</v>
      </c>
      <c r="K7" s="21" t="s">
        <v>26</v>
      </c>
      <c r="L7" s="22">
        <v>44743</v>
      </c>
      <c r="M7" s="20"/>
      <c r="N7" s="29" t="s">
        <v>74</v>
      </c>
    </row>
    <row r="8" spans="1:15" ht="42.75" customHeight="1" x14ac:dyDescent="0.25">
      <c r="A8" s="9">
        <v>20</v>
      </c>
      <c r="B8" s="17">
        <v>6337</v>
      </c>
      <c r="C8" s="5"/>
      <c r="D8" s="24"/>
      <c r="E8" s="33" t="s">
        <v>98</v>
      </c>
      <c r="F8" s="25">
        <v>23465</v>
      </c>
      <c r="G8" s="25" t="s">
        <v>43</v>
      </c>
      <c r="H8" s="20" t="s">
        <v>27</v>
      </c>
      <c r="I8" s="20" t="s">
        <v>28</v>
      </c>
      <c r="J8" s="21"/>
      <c r="K8" s="21"/>
      <c r="L8" s="22">
        <v>44743</v>
      </c>
      <c r="M8" s="20"/>
      <c r="N8" s="38" t="s">
        <v>75</v>
      </c>
    </row>
    <row r="9" spans="1:15" ht="42.75" customHeight="1" x14ac:dyDescent="0.25">
      <c r="A9" s="9">
        <v>28</v>
      </c>
      <c r="B9" s="17">
        <v>6337</v>
      </c>
      <c r="C9" s="5"/>
      <c r="D9" s="24"/>
      <c r="E9" s="33">
        <v>9447638583</v>
      </c>
      <c r="F9" s="25">
        <v>207261.36</v>
      </c>
      <c r="G9" s="25">
        <f t="shared" ref="G9:G12" si="0">F9*10/100</f>
        <v>20726.135999999999</v>
      </c>
      <c r="H9" s="4" t="s">
        <v>76</v>
      </c>
      <c r="I9" s="4" t="s">
        <v>29</v>
      </c>
      <c r="J9" s="18" t="s">
        <v>30</v>
      </c>
      <c r="K9" s="18" t="s">
        <v>30</v>
      </c>
      <c r="L9" s="22">
        <v>44743</v>
      </c>
      <c r="M9" s="4"/>
      <c r="N9" s="38" t="s">
        <v>77</v>
      </c>
    </row>
    <row r="10" spans="1:15" s="3" customFormat="1" ht="42.75" customHeight="1" x14ac:dyDescent="0.25">
      <c r="A10" s="9">
        <v>29</v>
      </c>
      <c r="B10" s="27">
        <v>6337</v>
      </c>
      <c r="C10" s="26"/>
      <c r="D10" s="28"/>
      <c r="E10" s="33" t="s">
        <v>99</v>
      </c>
      <c r="F10" s="25">
        <v>112627.27</v>
      </c>
      <c r="G10" s="25">
        <f t="shared" si="0"/>
        <v>11262.726999999999</v>
      </c>
      <c r="H10" s="20" t="s">
        <v>31</v>
      </c>
      <c r="I10" s="26" t="s">
        <v>32</v>
      </c>
      <c r="J10" s="21" t="s">
        <v>33</v>
      </c>
      <c r="K10" s="21" t="s">
        <v>33</v>
      </c>
      <c r="L10" s="22">
        <v>44743</v>
      </c>
      <c r="M10" s="20"/>
      <c r="N10" s="19" t="s">
        <v>78</v>
      </c>
      <c r="O10" s="7"/>
    </row>
    <row r="11" spans="1:15" s="3" customFormat="1" ht="42.75" customHeight="1" x14ac:dyDescent="0.25">
      <c r="A11" s="9">
        <v>30</v>
      </c>
      <c r="B11" s="17">
        <v>6337</v>
      </c>
      <c r="C11" s="5"/>
      <c r="D11" s="24"/>
      <c r="E11" s="33">
        <v>9441024378</v>
      </c>
      <c r="F11" s="25">
        <v>45972.73</v>
      </c>
      <c r="G11" s="25">
        <f t="shared" si="0"/>
        <v>4597.2730000000001</v>
      </c>
      <c r="H11" s="20" t="s">
        <v>34</v>
      </c>
      <c r="I11" s="20" t="s">
        <v>35</v>
      </c>
      <c r="J11" s="21" t="s">
        <v>36</v>
      </c>
      <c r="K11" s="21" t="s">
        <v>36</v>
      </c>
      <c r="L11" s="22">
        <v>44743</v>
      </c>
      <c r="M11" s="20"/>
      <c r="N11" s="19" t="s">
        <v>79</v>
      </c>
      <c r="O11" s="7"/>
    </row>
    <row r="12" spans="1:15" s="3" customFormat="1" ht="42.75" customHeight="1" x14ac:dyDescent="0.25">
      <c r="A12" s="9">
        <v>32</v>
      </c>
      <c r="B12" s="17">
        <v>6337</v>
      </c>
      <c r="C12" s="5"/>
      <c r="D12" s="24"/>
      <c r="E12" s="33" t="s">
        <v>100</v>
      </c>
      <c r="F12" s="25">
        <v>88134.09</v>
      </c>
      <c r="G12" s="25">
        <f t="shared" si="0"/>
        <v>8813.4089999999997</v>
      </c>
      <c r="H12" s="20" t="s">
        <v>37</v>
      </c>
      <c r="I12" s="26" t="s">
        <v>38</v>
      </c>
      <c r="J12" s="21" t="s">
        <v>39</v>
      </c>
      <c r="K12" s="21" t="s">
        <v>40</v>
      </c>
      <c r="L12" s="22">
        <v>44743</v>
      </c>
      <c r="M12" s="20"/>
      <c r="N12" s="19" t="s">
        <v>80</v>
      </c>
      <c r="O12" s="7"/>
    </row>
    <row r="13" spans="1:15" s="3" customFormat="1" ht="42.75" customHeight="1" x14ac:dyDescent="0.25">
      <c r="A13" s="9">
        <v>34</v>
      </c>
      <c r="B13" s="17">
        <v>6337</v>
      </c>
      <c r="C13" s="5"/>
      <c r="D13" s="24"/>
      <c r="E13" s="33" t="s">
        <v>101</v>
      </c>
      <c r="F13" s="25">
        <v>8060</v>
      </c>
      <c r="G13" s="25" t="s">
        <v>43</v>
      </c>
      <c r="H13" s="20" t="s">
        <v>41</v>
      </c>
      <c r="I13" s="20" t="s">
        <v>42</v>
      </c>
      <c r="J13" s="21"/>
      <c r="K13" s="21"/>
      <c r="L13" s="22">
        <v>44743</v>
      </c>
      <c r="M13" s="20"/>
      <c r="N13" s="35" t="s">
        <v>81</v>
      </c>
      <c r="O13" s="7"/>
    </row>
    <row r="14" spans="1:15" s="3" customFormat="1" ht="42.75" customHeight="1" x14ac:dyDescent="0.25">
      <c r="A14" s="9">
        <v>40</v>
      </c>
      <c r="B14" s="17">
        <v>6337</v>
      </c>
      <c r="C14" s="34"/>
      <c r="D14" s="24"/>
      <c r="E14" s="33" t="s">
        <v>102</v>
      </c>
      <c r="F14" s="25">
        <v>235890.91</v>
      </c>
      <c r="G14" s="25">
        <f t="shared" ref="G14:G23" si="1">F14*10/100</f>
        <v>23589.091</v>
      </c>
      <c r="H14" s="20" t="s">
        <v>44</v>
      </c>
      <c r="I14" s="26" t="s">
        <v>45</v>
      </c>
      <c r="J14" s="21" t="s">
        <v>46</v>
      </c>
      <c r="K14" s="21" t="s">
        <v>46</v>
      </c>
      <c r="L14" s="22">
        <v>44743</v>
      </c>
      <c r="M14" s="20"/>
      <c r="N14" s="35" t="s">
        <v>82</v>
      </c>
      <c r="O14" s="7"/>
    </row>
    <row r="15" spans="1:15" s="3" customFormat="1" ht="42.75" customHeight="1" x14ac:dyDescent="0.25">
      <c r="A15" s="9">
        <v>45</v>
      </c>
      <c r="B15" s="17">
        <v>6337</v>
      </c>
      <c r="C15" s="5"/>
      <c r="D15" s="44"/>
      <c r="E15" s="33">
        <v>9448165867</v>
      </c>
      <c r="F15" s="25">
        <v>61779.55</v>
      </c>
      <c r="G15" s="25">
        <f t="shared" si="1"/>
        <v>6177.9549999999999</v>
      </c>
      <c r="H15" s="20" t="s">
        <v>47</v>
      </c>
      <c r="I15" s="20" t="s">
        <v>48</v>
      </c>
      <c r="J15" s="21" t="s">
        <v>49</v>
      </c>
      <c r="K15" s="21" t="s">
        <v>49</v>
      </c>
      <c r="L15" s="22">
        <v>44743</v>
      </c>
      <c r="M15" s="20"/>
      <c r="N15" s="35" t="s">
        <v>83</v>
      </c>
      <c r="O15" s="7"/>
    </row>
    <row r="16" spans="1:15" s="3" customFormat="1" ht="42.75" customHeight="1" x14ac:dyDescent="0.25">
      <c r="A16" s="9">
        <v>52</v>
      </c>
      <c r="B16" s="56">
        <v>6337</v>
      </c>
      <c r="C16" s="34"/>
      <c r="D16" s="57"/>
      <c r="E16" s="33" t="s">
        <v>103</v>
      </c>
      <c r="F16" s="61">
        <v>59268.18</v>
      </c>
      <c r="G16" s="61">
        <f t="shared" si="1"/>
        <v>5926.8180000000002</v>
      </c>
      <c r="H16" s="49" t="s">
        <v>50</v>
      </c>
      <c r="I16" s="34" t="s">
        <v>51</v>
      </c>
      <c r="J16" s="48" t="s">
        <v>52</v>
      </c>
      <c r="K16" s="48" t="s">
        <v>52</v>
      </c>
      <c r="L16" s="50">
        <v>44743</v>
      </c>
      <c r="M16" s="49"/>
      <c r="N16" s="35" t="s">
        <v>84</v>
      </c>
      <c r="O16" s="7"/>
    </row>
    <row r="17" spans="1:15" s="3" customFormat="1" ht="42.75" customHeight="1" x14ac:dyDescent="0.25">
      <c r="A17" s="9">
        <v>57</v>
      </c>
      <c r="B17" s="17">
        <v>6337</v>
      </c>
      <c r="C17" s="60"/>
      <c r="D17" s="60"/>
      <c r="E17" s="33" t="s">
        <v>104</v>
      </c>
      <c r="F17" s="58">
        <v>115936.36</v>
      </c>
      <c r="G17" s="58">
        <f t="shared" si="1"/>
        <v>11593.636</v>
      </c>
      <c r="H17" s="4" t="s">
        <v>87</v>
      </c>
      <c r="I17" s="34" t="s">
        <v>86</v>
      </c>
      <c r="J17" s="48" t="s">
        <v>88</v>
      </c>
      <c r="K17" s="18" t="s">
        <v>88</v>
      </c>
      <c r="L17" s="51">
        <v>44743</v>
      </c>
      <c r="M17" s="49"/>
      <c r="N17" s="19" t="s">
        <v>85</v>
      </c>
      <c r="O17" s="7"/>
    </row>
    <row r="18" spans="1:15" s="3" customFormat="1" ht="42.75" customHeight="1" x14ac:dyDescent="0.25">
      <c r="A18" s="9">
        <v>69</v>
      </c>
      <c r="B18" s="27">
        <v>6337</v>
      </c>
      <c r="C18" s="26"/>
      <c r="D18" s="28"/>
      <c r="E18" s="33" t="s">
        <v>105</v>
      </c>
      <c r="F18" s="61">
        <v>30786.36</v>
      </c>
      <c r="G18" s="61">
        <f t="shared" si="1"/>
        <v>3078.636</v>
      </c>
      <c r="H18" s="20" t="s">
        <v>53</v>
      </c>
      <c r="I18" s="5" t="s">
        <v>89</v>
      </c>
      <c r="J18" s="18" t="s">
        <v>54</v>
      </c>
      <c r="K18" s="21" t="s">
        <v>54</v>
      </c>
      <c r="L18" s="22">
        <v>44743</v>
      </c>
      <c r="M18" s="4"/>
      <c r="N18" s="59" t="s">
        <v>90</v>
      </c>
      <c r="O18" s="7"/>
    </row>
    <row r="19" spans="1:15" s="3" customFormat="1" ht="42.75" customHeight="1" x14ac:dyDescent="0.25">
      <c r="A19" s="9">
        <v>74</v>
      </c>
      <c r="B19" s="17">
        <v>6337</v>
      </c>
      <c r="C19" s="5"/>
      <c r="D19" s="24"/>
      <c r="E19" s="33" t="s">
        <v>106</v>
      </c>
      <c r="F19" s="25">
        <v>50434.09</v>
      </c>
      <c r="G19" s="25">
        <f t="shared" si="1"/>
        <v>5043.4089999999997</v>
      </c>
      <c r="H19" s="20" t="s">
        <v>55</v>
      </c>
      <c r="I19" s="26" t="s">
        <v>56</v>
      </c>
      <c r="J19" s="21" t="s">
        <v>57</v>
      </c>
      <c r="K19" s="21" t="s">
        <v>57</v>
      </c>
      <c r="L19" s="22">
        <v>44743</v>
      </c>
      <c r="M19" s="20"/>
      <c r="N19" s="35" t="s">
        <v>91</v>
      </c>
      <c r="O19" s="7"/>
    </row>
    <row r="20" spans="1:15" s="3" customFormat="1" ht="42.75" customHeight="1" x14ac:dyDescent="0.25">
      <c r="A20" s="9">
        <v>75</v>
      </c>
      <c r="B20" s="17">
        <v>6337</v>
      </c>
      <c r="C20" s="5"/>
      <c r="D20" s="24"/>
      <c r="E20" s="33" t="s">
        <v>107</v>
      </c>
      <c r="F20" s="25">
        <v>121609.09</v>
      </c>
      <c r="G20" s="25">
        <f t="shared" si="1"/>
        <v>12160.909</v>
      </c>
      <c r="H20" s="34" t="s">
        <v>58</v>
      </c>
      <c r="I20" s="34" t="s">
        <v>59</v>
      </c>
      <c r="J20" s="48" t="s">
        <v>60</v>
      </c>
      <c r="K20" s="48" t="s">
        <v>60</v>
      </c>
      <c r="L20" s="51">
        <v>44743</v>
      </c>
      <c r="M20" s="49"/>
      <c r="N20" s="35" t="s">
        <v>92</v>
      </c>
      <c r="O20" s="7"/>
    </row>
    <row r="21" spans="1:15" s="3" customFormat="1" ht="42.75" customHeight="1" x14ac:dyDescent="0.25">
      <c r="A21" s="9">
        <v>79</v>
      </c>
      <c r="B21" s="17">
        <v>6337</v>
      </c>
      <c r="C21" s="5"/>
      <c r="D21" s="24"/>
      <c r="E21" s="33" t="s">
        <v>108</v>
      </c>
      <c r="F21" s="25">
        <v>37286.36</v>
      </c>
      <c r="G21" s="25">
        <f t="shared" si="1"/>
        <v>3728.636</v>
      </c>
      <c r="H21" s="4" t="s">
        <v>62</v>
      </c>
      <c r="I21" s="4" t="s">
        <v>61</v>
      </c>
      <c r="J21" s="18" t="s">
        <v>63</v>
      </c>
      <c r="K21" s="18" t="s">
        <v>63</v>
      </c>
      <c r="L21" s="51">
        <v>44743</v>
      </c>
      <c r="M21" s="4"/>
      <c r="N21" s="35" t="s">
        <v>93</v>
      </c>
      <c r="O21" s="7"/>
    </row>
    <row r="22" spans="1:15" s="47" customFormat="1" ht="42.75" customHeight="1" x14ac:dyDescent="0.25">
      <c r="A22" s="46">
        <v>83</v>
      </c>
      <c r="B22" s="17">
        <v>6337</v>
      </c>
      <c r="C22" s="5"/>
      <c r="D22" s="24"/>
      <c r="E22" s="33" t="s">
        <v>109</v>
      </c>
      <c r="F22" s="25">
        <f>19063.64+20970</f>
        <v>40033.64</v>
      </c>
      <c r="G22" s="25">
        <f t="shared" si="1"/>
        <v>4003.364</v>
      </c>
      <c r="H22" s="20" t="s">
        <v>65</v>
      </c>
      <c r="I22" s="20" t="s">
        <v>64</v>
      </c>
      <c r="J22" s="21" t="s">
        <v>66</v>
      </c>
      <c r="K22" s="21" t="s">
        <v>66</v>
      </c>
      <c r="L22" s="51" t="s">
        <v>67</v>
      </c>
      <c r="M22" s="20"/>
      <c r="N22" s="19" t="s">
        <v>94</v>
      </c>
    </row>
    <row r="23" spans="1:15" s="47" customFormat="1" ht="42.75" customHeight="1" thickBot="1" x14ac:dyDescent="0.3">
      <c r="A23" s="46">
        <v>90</v>
      </c>
      <c r="B23" s="39">
        <v>6337</v>
      </c>
      <c r="C23" s="40"/>
      <c r="D23" s="41"/>
      <c r="E23" s="62" t="s">
        <v>110</v>
      </c>
      <c r="F23" s="52">
        <v>23747.73</v>
      </c>
      <c r="G23" s="52">
        <f t="shared" si="1"/>
        <v>2374.7729999999997</v>
      </c>
      <c r="H23" s="53" t="s">
        <v>69</v>
      </c>
      <c r="I23" s="53" t="s">
        <v>68</v>
      </c>
      <c r="J23" s="54"/>
      <c r="K23" s="54" t="s">
        <v>70</v>
      </c>
      <c r="L23" s="55" t="s">
        <v>67</v>
      </c>
      <c r="M23" s="53"/>
      <c r="N23" s="42" t="s">
        <v>95</v>
      </c>
    </row>
    <row r="24" spans="1:15" ht="18" customHeight="1" x14ac:dyDescent="0.25">
      <c r="B24" s="43" t="s">
        <v>15</v>
      </c>
      <c r="F24" s="31">
        <f>SUM(F4:F23)</f>
        <v>1728017.7200000002</v>
      </c>
      <c r="G24" s="31">
        <f>SUM(G4:G23)</f>
        <v>169649.272</v>
      </c>
      <c r="K24" s="2"/>
    </row>
    <row r="25" spans="1:15" x14ac:dyDescent="0.25">
      <c r="K25" s="2"/>
    </row>
    <row r="26" spans="1:15" x14ac:dyDescent="0.25">
      <c r="K26" s="2"/>
    </row>
    <row r="27" spans="1:15" x14ac:dyDescent="0.25">
      <c r="K27" s="2"/>
    </row>
    <row r="28" spans="1:15" ht="12.75" customHeight="1" x14ac:dyDescent="0.25">
      <c r="E28"/>
      <c r="F28" s="32"/>
      <c r="G28"/>
      <c r="I28" s="23"/>
      <c r="K28" s="2"/>
    </row>
    <row r="29" spans="1:15" x14ac:dyDescent="0.25">
      <c r="F29" s="45"/>
      <c r="K29" s="2"/>
    </row>
    <row r="30" spans="1:15" x14ac:dyDescent="0.25">
      <c r="K30" s="2"/>
    </row>
    <row r="31" spans="1:15" x14ac:dyDescent="0.25">
      <c r="A31" s="8" t="s">
        <v>11</v>
      </c>
      <c r="K31" s="2"/>
    </row>
  </sheetData>
  <sortState xmlns:xlrd2="http://schemas.microsoft.com/office/spreadsheetml/2017/richdata2" ref="A4:N24">
    <sortCondition ref="A4:A24"/>
  </sortState>
  <printOptions horizontalCentered="1"/>
  <pageMargins left="0" right="0" top="0" bottom="0" header="0.31496062992125984" footer="0.31496062992125984"/>
  <pageSetup paperSize="8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Di Matteo</dc:creator>
  <cp:lastModifiedBy>Anna Gianfelice</cp:lastModifiedBy>
  <cp:lastPrinted>2022-09-21T10:37:10Z</cp:lastPrinted>
  <dcterms:created xsi:type="dcterms:W3CDTF">2016-12-27T09:12:28Z</dcterms:created>
  <dcterms:modified xsi:type="dcterms:W3CDTF">2022-11-04T15:26:27Z</dcterms:modified>
</cp:coreProperties>
</file>